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068/Feb 28, 2022/"/>
    </mc:Choice>
  </mc:AlternateContent>
  <xr:revisionPtr revIDLastSave="55" documentId="8_{E1AE1C8A-A5CF-48CA-BE41-8815FC610198}" xr6:coauthVersionLast="47" xr6:coauthVersionMax="47" xr10:uidLastSave="{73F09B4F-8D14-4D8D-9CC0-B620AFE4F667}"/>
  <bookViews>
    <workbookView xWindow="34080" yWindow="1515" windowWidth="21600" windowHeight="11325" xr2:uid="{00000000-000D-0000-FFFF-FFFF00000000}"/>
  </bookViews>
  <sheets>
    <sheet name="GAS CONNECTORS" sheetId="1" r:id="rId1"/>
  </sheets>
  <definedNames>
    <definedName name="_xlnm._FilterDatabase" localSheetId="0" hidden="1">'GAS CONNECTORS'!$B$10:$G$54</definedName>
    <definedName name="_xlnm.Print_Area" localSheetId="0">'GAS CONNECTORS'!$A$1:$G$56</definedName>
    <definedName name="_xlnm.Print_Titles" localSheetId="0">'GAS CONNECTORS'!$10:$10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23" i="1" l="1"/>
  <c r="G27" i="1"/>
  <c r="G31" i="1"/>
  <c r="G34" i="1"/>
  <c r="G38" i="1"/>
  <c r="G42" i="1"/>
  <c r="G46" i="1"/>
  <c r="G50" i="1"/>
  <c r="G54" i="1"/>
  <c r="G15" i="1"/>
  <c r="G18" i="1"/>
  <c r="G47" i="1"/>
  <c r="G51" i="1"/>
  <c r="G16" i="1"/>
  <c r="G19" i="1"/>
  <c r="G22" i="1"/>
  <c r="G25" i="1"/>
  <c r="G36" i="1"/>
  <c r="G44" i="1"/>
  <c r="G48" i="1"/>
  <c r="G13" i="1"/>
  <c r="G17" i="1"/>
  <c r="G26" i="1"/>
  <c r="G30" i="1"/>
  <c r="G37" i="1"/>
  <c r="G41" i="1"/>
  <c r="G49" i="1"/>
  <c r="G53" i="1"/>
  <c r="G21" i="1"/>
  <c r="G24" i="1"/>
  <c r="G28" i="1"/>
  <c r="G32" i="1"/>
  <c r="G35" i="1"/>
  <c r="G39" i="1"/>
  <c r="G43" i="1"/>
  <c r="G12" i="1"/>
  <c r="G29" i="1"/>
  <c r="G40" i="1"/>
  <c r="G52" i="1"/>
  <c r="G20" i="1"/>
  <c r="G33" i="1"/>
  <c r="G45" i="1"/>
  <c r="G14" i="1"/>
  <c r="G11" i="1"/>
</calcChain>
</file>

<file path=xl/sharedStrings.xml><?xml version="1.0" encoding="utf-8"?>
<sst xmlns="http://schemas.openxmlformats.org/spreadsheetml/2006/main" count="96" uniqueCount="78">
  <si>
    <t>GAS CONNECTORS</t>
  </si>
  <si>
    <t>CND List Price # GC 1-22</t>
  </si>
  <si>
    <t>Product Category - 068</t>
  </si>
  <si>
    <t>Pricing Effective: February 28, 2022</t>
  </si>
  <si>
    <t>Multiplier</t>
  </si>
  <si>
    <t>CB Part #</t>
  </si>
  <si>
    <t>Description</t>
  </si>
  <si>
    <t>Length</t>
  </si>
  <si>
    <t xml:space="preserve">List Price </t>
  </si>
  <si>
    <t xml:space="preserve">Nets </t>
  </si>
  <si>
    <t>3/4" MIP x 3/4" FIP X 24"   1"OD TUBE SIZE</t>
  </si>
  <si>
    <t>3/4" MIP x 3/4" FIP X 36"   1"OD TUBE SIZE</t>
  </si>
  <si>
    <t>3/4" MIP x 3/4" FIP X 48"   1"OD TUBE SIZE</t>
  </si>
  <si>
    <t xml:space="preserve">1/2" FIP GAS FLEX ADAPTER </t>
  </si>
  <si>
    <t xml:space="preserve">3/4" FIP GAS-FLEX ADAPTER </t>
  </si>
  <si>
    <t xml:space="preserve">1/2" MIP GAS FLEX ADAPTER </t>
  </si>
  <si>
    <t xml:space="preserve">3/4" MIP GAS-FLEX ADAPTER </t>
  </si>
  <si>
    <t>1/2" QUICK DISCONNECT FOR COM. GAS CONNECTOR</t>
  </si>
  <si>
    <t>3/4" QUICK DISCONNECT FOR COM. GAS CONNECTOR</t>
  </si>
  <si>
    <t>1"    QUICK DISCONNECT FOR COM. GAS CONNECTOR</t>
  </si>
  <si>
    <t xml:space="preserve"> RESTRAINING  CABLE KIT  36"</t>
  </si>
  <si>
    <t xml:space="preserve"> RESTRAINING  CABLE KIT  48"</t>
  </si>
  <si>
    <t>689910011Y</t>
  </si>
  <si>
    <t xml:space="preserve"> 3/8M x 1/2F BALL VALVE x 12"   YELLOW      3/8"ID TUBE SIZE </t>
  </si>
  <si>
    <t xml:space="preserve"> 3/8M x 1/2F BALL VALVE x 12"   BLACK         3/8"ID TUBE SIZE</t>
  </si>
  <si>
    <t xml:space="preserve"> 3/8M x 1/2F BALL VALVE x 12"   BLACK         1/4"ID TUBE SIZE</t>
  </si>
  <si>
    <t xml:space="preserve"> 3/8M x 1/2F BALL VALVE x 18"   BLACK         1/4"ID TUBE SIZE</t>
  </si>
  <si>
    <t xml:space="preserve"> 3/4M x 3/4M x 24" COMMERCIAL GAS CONNECTOR</t>
  </si>
  <si>
    <t xml:space="preserve"> 3/4M x 3/4M x 36" COMMERCIAL GAS CONNECTOR</t>
  </si>
  <si>
    <t xml:space="preserve"> 3/4M x 3/4M x 48" COMMERCIAL GAS CONNECTOR</t>
  </si>
  <si>
    <t xml:space="preserve"> 3/4M x 3/4M x 60" COMMERCIAL GAS CONNECTOR</t>
  </si>
  <si>
    <t xml:space="preserve"> 1/2M x 1/2M x 36" COMMERCIAL GAS CONNECTOR</t>
  </si>
  <si>
    <t xml:space="preserve"> 1/2M x 1/2M x 48" COMMERCIAL GAS CONNECTOR</t>
  </si>
  <si>
    <t xml:space="preserve"> 1 M x 1 M x 36" COMMERCIAL GAS CONNECTOR </t>
  </si>
  <si>
    <t xml:space="preserve"> 1 M x 1 M x 48" COMMERCIAL GAS CONNECTOR </t>
  </si>
  <si>
    <t>680005018Y</t>
  </si>
  <si>
    <t xml:space="preserve"> 1/2F X 1/2F X 18"   YELLOW GAS CONNECTOR</t>
  </si>
  <si>
    <t>680005024Y</t>
  </si>
  <si>
    <t xml:space="preserve"> 1/2F X 1/2F X 24"   YELLOW GAS CONNECTOR</t>
  </si>
  <si>
    <t>680005036Y</t>
  </si>
  <si>
    <t xml:space="preserve"> 1/2F X 1/2F X 36"   YELLOW GAS CONNECTOR</t>
  </si>
  <si>
    <t>680005048Y</t>
  </si>
  <si>
    <t xml:space="preserve"> 1/2F X 1/2F X 48"   YELLOW GAS CONNECTOR</t>
  </si>
  <si>
    <t>680005060Y</t>
  </si>
  <si>
    <t xml:space="preserve"> 1/2F X 1/2F X 60"   YELLOW GAS CONNECTOR</t>
  </si>
  <si>
    <t>680005072Y</t>
  </si>
  <si>
    <t xml:space="preserve"> 1/2F X 1/2F X 72"   YELLOW GAS CONNECTOR</t>
  </si>
  <si>
    <t>680205024Y</t>
  </si>
  <si>
    <t xml:space="preserve"> 1/2F X 1/2M X 24"   YELLOW GAS CONNECTOR</t>
  </si>
  <si>
    <t>680205036Y</t>
  </si>
  <si>
    <t xml:space="preserve"> 1/2F X 1/2M X 36"   YELLOW GAS CONNECTOR</t>
  </si>
  <si>
    <t>680205048Y</t>
  </si>
  <si>
    <t xml:space="preserve"> 1/2F X 1/2M X 48"   YELLOW GAS CONNECTOR</t>
  </si>
  <si>
    <t>680205060Y</t>
  </si>
  <si>
    <t xml:space="preserve"> 1/2F X 1/2M X 60"   YELLOW GAS CONNECTOR</t>
  </si>
  <si>
    <t>680205072Y</t>
  </si>
  <si>
    <t xml:space="preserve"> 1/2F X 1/2M X 72"   YELLOW GAS CONNECTOR</t>
  </si>
  <si>
    <t>680207024Y</t>
  </si>
  <si>
    <t xml:space="preserve"> 3/4F X 3/4M X 24"   YELLOW GAS CONNECTOR</t>
  </si>
  <si>
    <t>680207036Y</t>
  </si>
  <si>
    <t xml:space="preserve"> 3/4F X 3/4M X 36"   YELLOW GAS CONNECTOR</t>
  </si>
  <si>
    <t>680207048Y</t>
  </si>
  <si>
    <t xml:space="preserve"> 3/4F X 3/4M X 48"   YELLOW GAS CONNECTOR</t>
  </si>
  <si>
    <t>681005036Y</t>
  </si>
  <si>
    <t xml:space="preserve"> 1/2M X 1/2M X 36"  YELLOW GAS CONNECTOR</t>
  </si>
  <si>
    <t>681005048Y</t>
  </si>
  <si>
    <t xml:space="preserve"> 1/2M X 1/2M X 48"  YELLOW GAS CONNECTOR</t>
  </si>
  <si>
    <t>681007048Y</t>
  </si>
  <si>
    <t xml:space="preserve"> 3/4M X 3/4M X 48 FLEX 30C-4141-48 YELLOW</t>
  </si>
  <si>
    <t>682007024Y</t>
  </si>
  <si>
    <t xml:space="preserve"> 3/4F X 3/4F X 24 FLEX 30C-4242-24 YELLOW</t>
  </si>
  <si>
    <t>682007036Y</t>
  </si>
  <si>
    <t xml:space="preserve"> 3/4F X 3/4F X 36 FLEX 30C-4242-36 YELLOW</t>
  </si>
  <si>
    <t>682007048Y</t>
  </si>
  <si>
    <t xml:space="preserve"> 3/4F X 3/4F X 48 FLEX 30C-4242-48 YELLOW</t>
  </si>
  <si>
    <t>UPC</t>
  </si>
  <si>
    <t/>
  </si>
  <si>
    <t>Enter                    Discount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</si>
</sst>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</font>
    <font>
      <sz val="12"/>
      <color theme="10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3" fillId="0" borderId="0"/>
  </cellStyleXfs>
  <cellXfs count="45">
    <xf numFmtId="0" fontId="0" fillId="0" borderId="0" xfId="0"/>
    <xf numFmtId="0" fontId="4" fillId="0" borderId="0" xfId="4" applyFont="1" applyBorder="1" applyAlignment="1"/>
    <xf numFmtId="0" fontId="6" fillId="0" borderId="0" xfId="0" applyFont="1" applyAlignment="1">
      <alignment horizontal="center"/>
    </xf>
    <xf numFmtId="0" fontId="7" fillId="0" borderId="0" xfId="4" applyFont="1" applyBorder="1" applyAlignme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4" applyFont="1" applyBorder="1" applyAlignment="1">
      <alignment horizontal="center"/>
    </xf>
    <xf numFmtId="2" fontId="6" fillId="2" borderId="5" xfId="6" applyNumberFormat="1" applyFont="1" applyFill="1" applyBorder="1" applyAlignment="1">
      <alignment horizontal="center"/>
    </xf>
    <xf numFmtId="166" fontId="6" fillId="3" borderId="4" xfId="0" applyNumberFormat="1" applyFont="1" applyFill="1" applyBorder="1" applyAlignment="1">
      <alignment horizontal="center"/>
    </xf>
    <xf numFmtId="0" fontId="10" fillId="0" borderId="0" xfId="0" applyFont="1"/>
    <xf numFmtId="2" fontId="8" fillId="0" borderId="0" xfId="0" applyNumberFormat="1" applyFont="1"/>
    <xf numFmtId="0" fontId="11" fillId="5" borderId="9" xfId="0" applyFont="1" applyFill="1" applyBorder="1" applyAlignment="1">
      <alignment horizontal="left"/>
    </xf>
    <xf numFmtId="0" fontId="11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164" fontId="11" fillId="5" borderId="1" xfId="3" applyFont="1" applyFill="1" applyBorder="1" applyAlignment="1">
      <alignment horizontal="center" vertical="center"/>
    </xf>
    <xf numFmtId="166" fontId="2" fillId="0" borderId="10" xfId="3" applyNumberFormat="1" applyFont="1" applyBorder="1" applyAlignment="1">
      <alignment horizontal="right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0" fontId="11" fillId="5" borderId="9" xfId="0" applyFont="1" applyFill="1" applyBorder="1" applyAlignment="1">
      <alignment horizontal="left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49" fontId="2" fillId="0" borderId="12" xfId="1" applyNumberFormat="1" applyFont="1" applyBorder="1" applyAlignment="1">
      <alignment horizontal="center" vertical="center"/>
    </xf>
    <xf numFmtId="164" fontId="11" fillId="5" borderId="12" xfId="3" applyFont="1" applyFill="1" applyBorder="1" applyAlignment="1">
      <alignment horizontal="center" vertical="center"/>
    </xf>
    <xf numFmtId="166" fontId="2" fillId="0" borderId="13" xfId="3" applyNumberFormat="1" applyFont="1" applyBorder="1" applyAlignment="1">
      <alignment horizontal="right"/>
    </xf>
    <xf numFmtId="0" fontId="12" fillId="0" borderId="7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/>
    </xf>
    <xf numFmtId="164" fontId="11" fillId="5" borderId="15" xfId="3" applyFont="1" applyFill="1" applyBorder="1" applyAlignment="1">
      <alignment horizontal="center" vertical="center"/>
    </xf>
    <xf numFmtId="166" fontId="2" fillId="0" borderId="16" xfId="3" applyNumberFormat="1" applyFont="1" applyBorder="1" applyAlignment="1">
      <alignment horizontal="right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2" fillId="6" borderId="5" xfId="0" applyFont="1" applyFill="1" applyBorder="1"/>
    <xf numFmtId="0" fontId="16" fillId="2" borderId="5" xfId="0" applyFont="1" applyFill="1" applyBorder="1" applyAlignment="1">
      <alignment horizontal="left" wrapText="1"/>
    </xf>
    <xf numFmtId="0" fontId="15" fillId="0" borderId="0" xfId="0" applyFont="1" applyAlignment="1">
      <alignment horizontal="right" vertical="top"/>
    </xf>
    <xf numFmtId="0" fontId="15" fillId="0" borderId="6" xfId="0" applyFont="1" applyBorder="1" applyAlignment="1">
      <alignment horizontal="right" vertical="top"/>
    </xf>
  </cellXfs>
  <cellStyles count="12">
    <cellStyle name="Comma" xfId="1" builtinId="3"/>
    <cellStyle name="Comma 2" xfId="2" xr:uid="{00000000-0005-0000-0000-000001000000}"/>
    <cellStyle name="Comma 2 2" xfId="7" xr:uid="{BA84596E-D99B-47A5-A7B5-AEF2CB175AF5}"/>
    <cellStyle name="Comma 3" xfId="8" xr:uid="{BF2DF5BD-8AE0-4126-B7D1-E47945886E37}"/>
    <cellStyle name="Currency" xfId="3" builtinId="4"/>
    <cellStyle name="Currency 2" xfId="9" xr:uid="{101A6D09-31D5-4F1F-85BF-78426653B21E}"/>
    <cellStyle name="Hyperlink" xfId="4" builtinId="8"/>
    <cellStyle name="Normal" xfId="0" builtinId="0"/>
    <cellStyle name="Normal 2" xfId="5" xr:uid="{00000000-0005-0000-0000-000005000000}"/>
    <cellStyle name="Normal 3" xfId="10" xr:uid="{8E347E1D-3B10-4F06-8228-9D1F11BAF9D9}"/>
    <cellStyle name="Percent" xfId="6" builtinId="5"/>
    <cellStyle name="常规_Sheet1" xfId="11" xr:uid="{939CB501-2422-4FC6-8CAB-9DDF700BDE78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</xdr:colOff>
      <xdr:row>3</xdr:row>
      <xdr:rowOff>97155</xdr:rowOff>
    </xdr:from>
    <xdr:to>
      <xdr:col>1</xdr:col>
      <xdr:colOff>929640</xdr:colOff>
      <xdr:row>7</xdr:row>
      <xdr:rowOff>215557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EA5DC-1587-4C34-8420-EAE3E223A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5455" y="706755"/>
          <a:ext cx="836295" cy="929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4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15.6" x14ac:dyDescent="0.3"/>
  <cols>
    <col min="1" max="1" width="23.88671875" style="4" customWidth="1"/>
    <col min="2" max="2" width="15.77734375" style="2" bestFit="1" customWidth="1"/>
    <col min="3" max="3" width="69.109375" style="4" bestFit="1" customWidth="1"/>
    <col min="4" max="4" width="17.33203125" style="4" customWidth="1"/>
    <col min="5" max="5" width="12.21875" style="4" customWidth="1"/>
    <col min="6" max="6" width="14.6640625" style="4" bestFit="1" customWidth="1"/>
    <col min="7" max="7" width="11.88671875" style="4" bestFit="1" customWidth="1"/>
    <col min="8" max="8" width="13.88671875" style="4" bestFit="1" customWidth="1"/>
    <col min="9" max="9" width="11.44140625" style="4" bestFit="1" customWidth="1"/>
    <col min="10" max="16384" width="8.88671875" style="4"/>
  </cols>
  <sheetData>
    <row r="1" spans="2:9" x14ac:dyDescent="0.3">
      <c r="C1" s="3"/>
      <c r="D1" s="3"/>
    </row>
    <row r="3" spans="2:9" ht="16.2" thickBot="1" x14ac:dyDescent="0.35"/>
    <row r="4" spans="2:9" x14ac:dyDescent="0.3">
      <c r="B4" s="5"/>
      <c r="C4" s="28" t="s">
        <v>0</v>
      </c>
      <c r="D4" s="28"/>
      <c r="E4" s="28"/>
      <c r="F4" s="28"/>
      <c r="G4" s="29"/>
    </row>
    <row r="5" spans="2:9" x14ac:dyDescent="0.3">
      <c r="B5" s="6"/>
      <c r="E5" s="43" t="s">
        <v>1</v>
      </c>
      <c r="F5" s="43"/>
      <c r="G5" s="44"/>
    </row>
    <row r="6" spans="2:9" x14ac:dyDescent="0.3">
      <c r="B6" s="7"/>
      <c r="E6" s="43" t="s">
        <v>2</v>
      </c>
      <c r="F6" s="43"/>
      <c r="G6" s="44"/>
    </row>
    <row r="7" spans="2:9" ht="16.2" thickBot="1" x14ac:dyDescent="0.35">
      <c r="B7" s="6"/>
      <c r="E7" s="43" t="s">
        <v>3</v>
      </c>
      <c r="F7" s="43"/>
      <c r="G7" s="44"/>
    </row>
    <row r="8" spans="2:9" ht="29.4" thickBot="1" x14ac:dyDescent="0.35">
      <c r="B8" s="6"/>
      <c r="C8" s="1"/>
      <c r="D8" s="1"/>
      <c r="F8" s="42" t="s">
        <v>77</v>
      </c>
      <c r="G8" s="8">
        <v>0</v>
      </c>
    </row>
    <row r="9" spans="2:9" ht="16.2" thickBot="1" x14ac:dyDescent="0.35">
      <c r="B9" s="6"/>
      <c r="F9" s="41" t="s">
        <v>4</v>
      </c>
      <c r="G9" s="9">
        <f>(100-G8)/100</f>
        <v>1</v>
      </c>
    </row>
    <row r="10" spans="2:9" s="10" customFormat="1" ht="16.2" thickBot="1" x14ac:dyDescent="0.35">
      <c r="B10" s="37" t="s">
        <v>5</v>
      </c>
      <c r="C10" s="38" t="s">
        <v>6</v>
      </c>
      <c r="D10" s="38" t="s">
        <v>75</v>
      </c>
      <c r="E10" s="39" t="s">
        <v>7</v>
      </c>
      <c r="F10" s="38" t="s">
        <v>8</v>
      </c>
      <c r="G10" s="40" t="s">
        <v>9</v>
      </c>
    </row>
    <row r="11" spans="2:9" s="10" customFormat="1" x14ac:dyDescent="0.3">
      <c r="B11" s="32">
        <v>684000024</v>
      </c>
      <c r="C11" s="33" t="s">
        <v>10</v>
      </c>
      <c r="D11" s="34">
        <v>77894268048</v>
      </c>
      <c r="E11" s="34">
        <v>24</v>
      </c>
      <c r="F11" s="35">
        <v>81.97</v>
      </c>
      <c r="G11" s="36">
        <f>$G$9*F11</f>
        <v>81.97</v>
      </c>
      <c r="H11" s="11"/>
      <c r="I11" s="11"/>
    </row>
    <row r="12" spans="2:9" s="2" customFormat="1" x14ac:dyDescent="0.3">
      <c r="B12" s="12">
        <v>684000036</v>
      </c>
      <c r="C12" s="13" t="s">
        <v>11</v>
      </c>
      <c r="D12" s="30" t="s">
        <v>76</v>
      </c>
      <c r="E12" s="14">
        <v>36</v>
      </c>
      <c r="F12" s="15">
        <v>132.01</v>
      </c>
      <c r="G12" s="16">
        <f>$G$9*F12</f>
        <v>132.01</v>
      </c>
      <c r="H12" s="11"/>
      <c r="I12" s="11"/>
    </row>
    <row r="13" spans="2:9" s="2" customFormat="1" x14ac:dyDescent="0.3">
      <c r="B13" s="12">
        <v>684000048</v>
      </c>
      <c r="C13" s="13" t="s">
        <v>12</v>
      </c>
      <c r="D13" s="30">
        <v>77894268049</v>
      </c>
      <c r="E13" s="14">
        <v>48</v>
      </c>
      <c r="F13" s="15">
        <v>147.93</v>
      </c>
      <c r="G13" s="16">
        <f>$G$9*F13</f>
        <v>147.93</v>
      </c>
      <c r="H13" s="11"/>
      <c r="I13" s="11"/>
    </row>
    <row r="14" spans="2:9" s="2" customFormat="1" x14ac:dyDescent="0.3">
      <c r="B14" s="17">
        <v>689035005</v>
      </c>
      <c r="C14" s="18" t="s">
        <v>13</v>
      </c>
      <c r="D14" s="30">
        <v>77894268054</v>
      </c>
      <c r="E14" s="19"/>
      <c r="F14" s="15">
        <v>8.51</v>
      </c>
      <c r="G14" s="16">
        <f>$G$9*F14</f>
        <v>8.51</v>
      </c>
      <c r="H14" s="11"/>
      <c r="I14" s="11"/>
    </row>
    <row r="15" spans="2:9" s="2" customFormat="1" x14ac:dyDescent="0.3">
      <c r="B15" s="17">
        <v>689035076</v>
      </c>
      <c r="C15" s="18" t="s">
        <v>14</v>
      </c>
      <c r="D15" s="30">
        <v>77894268055</v>
      </c>
      <c r="E15" s="19"/>
      <c r="F15" s="15">
        <v>11.06</v>
      </c>
      <c r="G15" s="16">
        <f>$G$9*F15</f>
        <v>11.06</v>
      </c>
      <c r="H15" s="11"/>
      <c r="I15" s="11"/>
    </row>
    <row r="16" spans="2:9" s="2" customFormat="1" x14ac:dyDescent="0.3">
      <c r="B16" s="17">
        <v>689036005</v>
      </c>
      <c r="C16" s="18" t="s">
        <v>15</v>
      </c>
      <c r="D16" s="30">
        <v>77894268056</v>
      </c>
      <c r="E16" s="19"/>
      <c r="F16" s="15">
        <v>8.0299999999999994</v>
      </c>
      <c r="G16" s="16">
        <f>$G$9*F16</f>
        <v>8.0299999999999994</v>
      </c>
      <c r="H16" s="11"/>
      <c r="I16" s="11"/>
    </row>
    <row r="17" spans="2:9" s="2" customFormat="1" x14ac:dyDescent="0.3">
      <c r="B17" s="17">
        <v>689036076</v>
      </c>
      <c r="C17" s="18" t="s">
        <v>16</v>
      </c>
      <c r="D17" s="30">
        <v>77894268057</v>
      </c>
      <c r="E17" s="19"/>
      <c r="F17" s="15">
        <v>10.41</v>
      </c>
      <c r="G17" s="16">
        <f>$G$9*F17</f>
        <v>10.41</v>
      </c>
      <c r="H17" s="11"/>
      <c r="I17" s="11"/>
    </row>
    <row r="18" spans="2:9" s="2" customFormat="1" x14ac:dyDescent="0.3">
      <c r="B18" s="17">
        <v>689900150</v>
      </c>
      <c r="C18" s="18" t="s">
        <v>17</v>
      </c>
      <c r="D18" s="30" t="s">
        <v>76</v>
      </c>
      <c r="E18" s="19"/>
      <c r="F18" s="15">
        <v>219.22</v>
      </c>
      <c r="G18" s="16">
        <f>$G$9*F18</f>
        <v>219.22</v>
      </c>
      <c r="H18" s="11"/>
      <c r="I18" s="11"/>
    </row>
    <row r="19" spans="2:9" s="2" customFormat="1" x14ac:dyDescent="0.3">
      <c r="B19" s="17">
        <v>689900200</v>
      </c>
      <c r="C19" s="18" t="s">
        <v>18</v>
      </c>
      <c r="D19" s="30" t="s">
        <v>76</v>
      </c>
      <c r="E19" s="19"/>
      <c r="F19" s="15">
        <v>307.79000000000002</v>
      </c>
      <c r="G19" s="16">
        <f>$G$9*F19</f>
        <v>307.79000000000002</v>
      </c>
      <c r="H19" s="11"/>
      <c r="I19" s="11"/>
    </row>
    <row r="20" spans="2:9" s="2" customFormat="1" x14ac:dyDescent="0.3">
      <c r="B20" s="17">
        <v>689900210</v>
      </c>
      <c r="C20" s="18" t="s">
        <v>19</v>
      </c>
      <c r="D20" s="30" t="s">
        <v>76</v>
      </c>
      <c r="E20" s="19"/>
      <c r="F20" s="15">
        <v>516.54999999999995</v>
      </c>
      <c r="G20" s="16">
        <f>$G$9*F20</f>
        <v>516.54999999999995</v>
      </c>
      <c r="H20" s="11"/>
      <c r="I20" s="11"/>
    </row>
    <row r="21" spans="2:9" s="2" customFormat="1" x14ac:dyDescent="0.3">
      <c r="B21" s="17">
        <v>689900360</v>
      </c>
      <c r="C21" s="18" t="s">
        <v>20</v>
      </c>
      <c r="D21" s="30" t="s">
        <v>76</v>
      </c>
      <c r="E21" s="19">
        <v>36</v>
      </c>
      <c r="F21" s="15">
        <v>105.45</v>
      </c>
      <c r="G21" s="16">
        <f>$G$9*F21</f>
        <v>105.45</v>
      </c>
      <c r="H21" s="11"/>
      <c r="I21" s="11"/>
    </row>
    <row r="22" spans="2:9" s="2" customFormat="1" x14ac:dyDescent="0.3">
      <c r="B22" s="17">
        <v>689900480</v>
      </c>
      <c r="C22" s="18" t="s">
        <v>21</v>
      </c>
      <c r="D22" s="30" t="s">
        <v>76</v>
      </c>
      <c r="E22" s="19">
        <v>48</v>
      </c>
      <c r="F22" s="15">
        <v>114.28</v>
      </c>
      <c r="G22" s="16">
        <f>$G$9*F22</f>
        <v>114.28</v>
      </c>
      <c r="H22" s="11"/>
      <c r="I22" s="11"/>
    </row>
    <row r="23" spans="2:9" s="2" customFormat="1" x14ac:dyDescent="0.3">
      <c r="B23" s="17" t="s">
        <v>22</v>
      </c>
      <c r="C23" s="18" t="s">
        <v>23</v>
      </c>
      <c r="D23" s="30" t="s">
        <v>76</v>
      </c>
      <c r="E23" s="19">
        <v>12</v>
      </c>
      <c r="F23" s="15">
        <v>51.65</v>
      </c>
      <c r="G23" s="16">
        <f>$G$9*F23</f>
        <v>51.65</v>
      </c>
      <c r="H23" s="11"/>
      <c r="I23" s="11"/>
    </row>
    <row r="24" spans="2:9" s="2" customFormat="1" x14ac:dyDescent="0.3">
      <c r="B24" s="20">
        <v>689910012</v>
      </c>
      <c r="C24" s="13" t="s">
        <v>24</v>
      </c>
      <c r="D24" s="30">
        <v>883882520800</v>
      </c>
      <c r="E24" s="21">
        <v>12</v>
      </c>
      <c r="F24" s="15">
        <v>54.8</v>
      </c>
      <c r="G24" s="16">
        <f>$G$9*F24</f>
        <v>54.8</v>
      </c>
      <c r="H24" s="11"/>
      <c r="I24" s="11"/>
    </row>
    <row r="25" spans="2:9" s="2" customFormat="1" x14ac:dyDescent="0.3">
      <c r="B25" s="20">
        <v>689914012</v>
      </c>
      <c r="C25" s="13" t="s">
        <v>25</v>
      </c>
      <c r="D25" s="30">
        <v>883882519446</v>
      </c>
      <c r="E25" s="21">
        <v>12</v>
      </c>
      <c r="F25" s="15">
        <v>52.07</v>
      </c>
      <c r="G25" s="16">
        <f>$G$9*F25</f>
        <v>52.07</v>
      </c>
      <c r="H25" s="11"/>
      <c r="I25" s="11"/>
    </row>
    <row r="26" spans="2:9" s="2" customFormat="1" x14ac:dyDescent="0.3">
      <c r="B26" s="20">
        <v>689914018</v>
      </c>
      <c r="C26" s="13" t="s">
        <v>26</v>
      </c>
      <c r="D26" s="30">
        <v>883882519453</v>
      </c>
      <c r="E26" s="21">
        <v>18</v>
      </c>
      <c r="F26" s="15">
        <v>56.86</v>
      </c>
      <c r="G26" s="16">
        <f>$G$9*F26</f>
        <v>56.86</v>
      </c>
      <c r="H26" s="11"/>
      <c r="I26" s="11"/>
    </row>
    <row r="27" spans="2:9" s="2" customFormat="1" x14ac:dyDescent="0.3">
      <c r="B27" s="17">
        <v>689915240</v>
      </c>
      <c r="C27" s="18" t="s">
        <v>27</v>
      </c>
      <c r="D27" s="30" t="s">
        <v>76</v>
      </c>
      <c r="E27" s="19">
        <v>24</v>
      </c>
      <c r="F27" s="15">
        <v>421.27</v>
      </c>
      <c r="G27" s="16">
        <f>$G$9*F27</f>
        <v>421.27</v>
      </c>
      <c r="H27" s="11"/>
      <c r="I27" s="11"/>
    </row>
    <row r="28" spans="2:9" s="2" customFormat="1" x14ac:dyDescent="0.3">
      <c r="B28" s="17">
        <v>689915360</v>
      </c>
      <c r="C28" s="18" t="s">
        <v>28</v>
      </c>
      <c r="D28" s="30" t="s">
        <v>76</v>
      </c>
      <c r="E28" s="22">
        <v>36</v>
      </c>
      <c r="F28" s="15">
        <v>545.73</v>
      </c>
      <c r="G28" s="16">
        <f>$G$9*F28</f>
        <v>545.73</v>
      </c>
      <c r="H28" s="11"/>
      <c r="I28" s="11"/>
    </row>
    <row r="29" spans="2:9" s="2" customFormat="1" x14ac:dyDescent="0.3">
      <c r="B29" s="17">
        <v>689915480</v>
      </c>
      <c r="C29" s="18" t="s">
        <v>29</v>
      </c>
      <c r="D29" s="30" t="s">
        <v>76</v>
      </c>
      <c r="E29" s="19">
        <v>48</v>
      </c>
      <c r="F29" s="15">
        <v>627.59</v>
      </c>
      <c r="G29" s="16">
        <f>$G$9*F29</f>
        <v>627.59</v>
      </c>
      <c r="H29" s="11"/>
      <c r="I29" s="11"/>
    </row>
    <row r="30" spans="2:9" s="2" customFormat="1" x14ac:dyDescent="0.3">
      <c r="B30" s="17">
        <v>689915600</v>
      </c>
      <c r="C30" s="18" t="s">
        <v>30</v>
      </c>
      <c r="D30" s="30" t="s">
        <v>76</v>
      </c>
      <c r="E30" s="19">
        <v>60</v>
      </c>
      <c r="F30" s="15">
        <v>710.89</v>
      </c>
      <c r="G30" s="16">
        <f>$G$9*F30</f>
        <v>710.89</v>
      </c>
      <c r="H30" s="11"/>
      <c r="I30" s="11"/>
    </row>
    <row r="31" spans="2:9" s="2" customFormat="1" x14ac:dyDescent="0.3">
      <c r="B31" s="17">
        <v>689916036</v>
      </c>
      <c r="C31" s="18" t="s">
        <v>31</v>
      </c>
      <c r="D31" s="30" t="s">
        <v>76</v>
      </c>
      <c r="E31" s="19">
        <v>36</v>
      </c>
      <c r="F31" s="15">
        <v>394.84</v>
      </c>
      <c r="G31" s="16">
        <f>$G$9*F31</f>
        <v>394.84</v>
      </c>
      <c r="H31" s="11"/>
      <c r="I31" s="11"/>
    </row>
    <row r="32" spans="2:9" s="2" customFormat="1" x14ac:dyDescent="0.3">
      <c r="B32" s="17">
        <v>689916048</v>
      </c>
      <c r="C32" s="18" t="s">
        <v>32</v>
      </c>
      <c r="D32" s="30" t="s">
        <v>76</v>
      </c>
      <c r="E32" s="19">
        <v>48</v>
      </c>
      <c r="F32" s="15">
        <v>486.29</v>
      </c>
      <c r="G32" s="16">
        <f>$G$9*F32</f>
        <v>486.29</v>
      </c>
      <c r="H32" s="11"/>
      <c r="I32" s="11"/>
    </row>
    <row r="33" spans="2:9" s="2" customFormat="1" x14ac:dyDescent="0.3">
      <c r="B33" s="17">
        <v>689918360</v>
      </c>
      <c r="C33" s="18" t="s">
        <v>33</v>
      </c>
      <c r="D33" s="30" t="s">
        <v>76</v>
      </c>
      <c r="E33" s="22">
        <v>36</v>
      </c>
      <c r="F33" s="15">
        <v>560.47</v>
      </c>
      <c r="G33" s="16">
        <f>$G$9*F33</f>
        <v>560.47</v>
      </c>
      <c r="H33" s="11"/>
      <c r="I33" s="11"/>
    </row>
    <row r="34" spans="2:9" x14ac:dyDescent="0.3">
      <c r="B34" s="17">
        <v>689918480</v>
      </c>
      <c r="C34" s="18" t="s">
        <v>34</v>
      </c>
      <c r="D34" s="30" t="s">
        <v>76</v>
      </c>
      <c r="E34" s="19">
        <v>48</v>
      </c>
      <c r="F34" s="15">
        <v>672.67</v>
      </c>
      <c r="G34" s="16">
        <f>$G$9*F34</f>
        <v>672.67</v>
      </c>
      <c r="H34" s="11"/>
      <c r="I34" s="11"/>
    </row>
    <row r="35" spans="2:9" x14ac:dyDescent="0.3">
      <c r="B35" s="17" t="s">
        <v>35</v>
      </c>
      <c r="C35" s="18" t="s">
        <v>36</v>
      </c>
      <c r="D35" s="30" t="s">
        <v>76</v>
      </c>
      <c r="E35" s="19">
        <v>18</v>
      </c>
      <c r="F35" s="15">
        <v>42.59</v>
      </c>
      <c r="G35" s="16">
        <f>$G$9*F35</f>
        <v>42.59</v>
      </c>
      <c r="H35" s="11"/>
      <c r="I35" s="11"/>
    </row>
    <row r="36" spans="2:9" x14ac:dyDescent="0.3">
      <c r="B36" s="17" t="s">
        <v>37</v>
      </c>
      <c r="C36" s="18" t="s">
        <v>38</v>
      </c>
      <c r="D36" s="30">
        <v>883882502189</v>
      </c>
      <c r="E36" s="22">
        <v>24</v>
      </c>
      <c r="F36" s="15">
        <v>47.84</v>
      </c>
      <c r="G36" s="16">
        <f>$G$9*F36</f>
        <v>47.84</v>
      </c>
      <c r="H36" s="11"/>
      <c r="I36" s="11"/>
    </row>
    <row r="37" spans="2:9" x14ac:dyDescent="0.3">
      <c r="B37" s="17" t="s">
        <v>39</v>
      </c>
      <c r="C37" s="18" t="s">
        <v>40</v>
      </c>
      <c r="D37" s="30">
        <v>883882502202</v>
      </c>
      <c r="E37" s="22">
        <v>36</v>
      </c>
      <c r="F37" s="15">
        <v>53.58</v>
      </c>
      <c r="G37" s="16">
        <f>$G$9*F37</f>
        <v>53.58</v>
      </c>
      <c r="H37" s="11"/>
      <c r="I37" s="11"/>
    </row>
    <row r="38" spans="2:9" x14ac:dyDescent="0.3">
      <c r="B38" s="17" t="s">
        <v>41</v>
      </c>
      <c r="C38" s="18" t="s">
        <v>42</v>
      </c>
      <c r="D38" s="30">
        <v>883882502219</v>
      </c>
      <c r="E38" s="22">
        <v>48</v>
      </c>
      <c r="F38" s="15">
        <v>64.89</v>
      </c>
      <c r="G38" s="16">
        <f>$G$9*F38</f>
        <v>64.89</v>
      </c>
      <c r="H38" s="11"/>
      <c r="I38" s="11"/>
    </row>
    <row r="39" spans="2:9" x14ac:dyDescent="0.3">
      <c r="B39" s="17" t="s">
        <v>43</v>
      </c>
      <c r="C39" s="18" t="s">
        <v>44</v>
      </c>
      <c r="D39" s="30">
        <v>883882502226</v>
      </c>
      <c r="E39" s="22">
        <v>60</v>
      </c>
      <c r="F39" s="15">
        <v>80.8</v>
      </c>
      <c r="G39" s="16">
        <f>$G$9*F39</f>
        <v>80.8</v>
      </c>
      <c r="H39" s="11"/>
      <c r="I39" s="11"/>
    </row>
    <row r="40" spans="2:9" x14ac:dyDescent="0.3">
      <c r="B40" s="17" t="s">
        <v>45</v>
      </c>
      <c r="C40" s="18" t="s">
        <v>46</v>
      </c>
      <c r="D40" s="30">
        <v>883882502233</v>
      </c>
      <c r="E40" s="19">
        <v>72</v>
      </c>
      <c r="F40" s="15">
        <v>90.21</v>
      </c>
      <c r="G40" s="16">
        <f>$G$9*F40</f>
        <v>90.21</v>
      </c>
      <c r="H40" s="11"/>
      <c r="I40" s="11"/>
    </row>
    <row r="41" spans="2:9" x14ac:dyDescent="0.3">
      <c r="B41" s="17" t="s">
        <v>47</v>
      </c>
      <c r="C41" s="18" t="s">
        <v>48</v>
      </c>
      <c r="D41" s="30">
        <v>883882502103</v>
      </c>
      <c r="E41" s="22">
        <v>24</v>
      </c>
      <c r="F41" s="15">
        <v>47.84</v>
      </c>
      <c r="G41" s="16">
        <f>$G$9*F41</f>
        <v>47.84</v>
      </c>
      <c r="H41" s="11"/>
      <c r="I41" s="11"/>
    </row>
    <row r="42" spans="2:9" x14ac:dyDescent="0.3">
      <c r="B42" s="17" t="s">
        <v>49</v>
      </c>
      <c r="C42" s="18" t="s">
        <v>50</v>
      </c>
      <c r="D42" s="30">
        <v>883882502127</v>
      </c>
      <c r="E42" s="22">
        <v>36</v>
      </c>
      <c r="F42" s="15">
        <v>53.58</v>
      </c>
      <c r="G42" s="16">
        <f>$G$9*F42</f>
        <v>53.58</v>
      </c>
      <c r="H42" s="11"/>
      <c r="I42" s="11"/>
    </row>
    <row r="43" spans="2:9" x14ac:dyDescent="0.3">
      <c r="B43" s="17" t="s">
        <v>51</v>
      </c>
      <c r="C43" s="18" t="s">
        <v>52</v>
      </c>
      <c r="D43" s="30">
        <v>883882502134</v>
      </c>
      <c r="E43" s="22">
        <v>48</v>
      </c>
      <c r="F43" s="15">
        <v>64.89</v>
      </c>
      <c r="G43" s="16">
        <f>$G$9*F43</f>
        <v>64.89</v>
      </c>
      <c r="H43" s="11"/>
      <c r="I43" s="11"/>
    </row>
    <row r="44" spans="2:9" x14ac:dyDescent="0.3">
      <c r="B44" s="17" t="s">
        <v>53</v>
      </c>
      <c r="C44" s="18" t="s">
        <v>54</v>
      </c>
      <c r="D44" s="30">
        <v>883882502141</v>
      </c>
      <c r="E44" s="22">
        <v>60</v>
      </c>
      <c r="F44" s="15">
        <v>80.8</v>
      </c>
      <c r="G44" s="16">
        <f>$G$9*F44</f>
        <v>80.8</v>
      </c>
      <c r="H44" s="11"/>
      <c r="I44" s="11"/>
    </row>
    <row r="45" spans="2:9" x14ac:dyDescent="0.3">
      <c r="B45" s="17" t="s">
        <v>55</v>
      </c>
      <c r="C45" s="18" t="s">
        <v>56</v>
      </c>
      <c r="D45" s="30" t="s">
        <v>76</v>
      </c>
      <c r="E45" s="19">
        <v>72</v>
      </c>
      <c r="F45" s="15">
        <v>90.21</v>
      </c>
      <c r="G45" s="16">
        <f>$G$9*F45</f>
        <v>90.21</v>
      </c>
      <c r="H45" s="11"/>
      <c r="I45" s="11"/>
    </row>
    <row r="46" spans="2:9" x14ac:dyDescent="0.3">
      <c r="B46" s="17" t="s">
        <v>57</v>
      </c>
      <c r="C46" s="18" t="s">
        <v>58</v>
      </c>
      <c r="D46" s="30">
        <v>883882502424</v>
      </c>
      <c r="E46" s="22">
        <v>24</v>
      </c>
      <c r="F46" s="15">
        <v>47.84</v>
      </c>
      <c r="G46" s="16">
        <f>$G$9*F46</f>
        <v>47.84</v>
      </c>
      <c r="H46" s="11"/>
      <c r="I46" s="11"/>
    </row>
    <row r="47" spans="2:9" x14ac:dyDescent="0.3">
      <c r="B47" s="17" t="s">
        <v>59</v>
      </c>
      <c r="C47" s="18" t="s">
        <v>60</v>
      </c>
      <c r="D47" s="30">
        <v>883882502448</v>
      </c>
      <c r="E47" s="19">
        <v>36</v>
      </c>
      <c r="F47" s="15">
        <v>53.58</v>
      </c>
      <c r="G47" s="16">
        <f>$G$9*F47</f>
        <v>53.58</v>
      </c>
      <c r="H47" s="11"/>
      <c r="I47" s="11"/>
    </row>
    <row r="48" spans="2:9" x14ac:dyDescent="0.3">
      <c r="B48" s="17" t="s">
        <v>61</v>
      </c>
      <c r="C48" s="18" t="s">
        <v>62</v>
      </c>
      <c r="D48" s="30" t="s">
        <v>76</v>
      </c>
      <c r="E48" s="19">
        <v>48</v>
      </c>
      <c r="F48" s="15">
        <v>64.89</v>
      </c>
      <c r="G48" s="16">
        <f>$G$9*F48</f>
        <v>64.89</v>
      </c>
      <c r="H48" s="11"/>
      <c r="I48" s="11"/>
    </row>
    <row r="49" spans="2:9" x14ac:dyDescent="0.3">
      <c r="B49" s="17" t="s">
        <v>63</v>
      </c>
      <c r="C49" s="18" t="s">
        <v>64</v>
      </c>
      <c r="D49" s="30">
        <v>883882502042</v>
      </c>
      <c r="E49" s="19">
        <v>36</v>
      </c>
      <c r="F49" s="15">
        <v>53.58</v>
      </c>
      <c r="G49" s="16">
        <f>$G$9*F49</f>
        <v>53.58</v>
      </c>
      <c r="H49" s="11"/>
      <c r="I49" s="11"/>
    </row>
    <row r="50" spans="2:9" x14ac:dyDescent="0.3">
      <c r="B50" s="17" t="s">
        <v>65</v>
      </c>
      <c r="C50" s="18" t="s">
        <v>66</v>
      </c>
      <c r="D50" s="30">
        <v>883882502059</v>
      </c>
      <c r="E50" s="22">
        <v>48</v>
      </c>
      <c r="F50" s="15">
        <v>64.89</v>
      </c>
      <c r="G50" s="16">
        <f>$G$9*F50</f>
        <v>64.89</v>
      </c>
      <c r="H50" s="11"/>
      <c r="I50" s="11"/>
    </row>
    <row r="51" spans="2:9" x14ac:dyDescent="0.3">
      <c r="B51" s="17" t="s">
        <v>67</v>
      </c>
      <c r="C51" s="18" t="s">
        <v>68</v>
      </c>
      <c r="D51" s="30" t="s">
        <v>76</v>
      </c>
      <c r="E51" s="19">
        <v>48</v>
      </c>
      <c r="F51" s="15">
        <v>64.89</v>
      </c>
      <c r="G51" s="16">
        <f>$G$9*F51</f>
        <v>64.89</v>
      </c>
      <c r="H51" s="11"/>
      <c r="I51" s="11"/>
    </row>
    <row r="52" spans="2:9" x14ac:dyDescent="0.3">
      <c r="B52" s="17" t="s">
        <v>69</v>
      </c>
      <c r="C52" s="18" t="s">
        <v>70</v>
      </c>
      <c r="D52" s="30">
        <v>883882502349</v>
      </c>
      <c r="E52" s="22">
        <v>24</v>
      </c>
      <c r="F52" s="15">
        <v>47.84</v>
      </c>
      <c r="G52" s="16">
        <f>$G$9*F52</f>
        <v>47.84</v>
      </c>
      <c r="H52" s="11"/>
      <c r="I52" s="11"/>
    </row>
    <row r="53" spans="2:9" x14ac:dyDescent="0.3">
      <c r="B53" s="17" t="s">
        <v>71</v>
      </c>
      <c r="C53" s="18" t="s">
        <v>72</v>
      </c>
      <c r="D53" s="30">
        <v>883882502363</v>
      </c>
      <c r="E53" s="22">
        <v>36</v>
      </c>
      <c r="F53" s="15">
        <v>53.58</v>
      </c>
      <c r="G53" s="16">
        <f>$G$9*F53</f>
        <v>53.58</v>
      </c>
      <c r="H53" s="11"/>
      <c r="I53" s="11"/>
    </row>
    <row r="54" spans="2:9" ht="16.2" thickBot="1" x14ac:dyDescent="0.35">
      <c r="B54" s="23" t="s">
        <v>73</v>
      </c>
      <c r="C54" s="24" t="s">
        <v>74</v>
      </c>
      <c r="D54" s="31">
        <v>883882502370</v>
      </c>
      <c r="E54" s="25">
        <v>48</v>
      </c>
      <c r="F54" s="26">
        <v>64.89</v>
      </c>
      <c r="G54" s="27">
        <f>$G$9*F54</f>
        <v>64.89</v>
      </c>
      <c r="H54" s="11"/>
      <c r="I54" s="11"/>
    </row>
  </sheetData>
  <sortState xmlns:xlrd2="http://schemas.microsoft.com/office/spreadsheetml/2017/richdata2" ref="B11:G54">
    <sortCondition ref="B11:B54"/>
  </sortState>
  <mergeCells count="4">
    <mergeCell ref="E6:G6"/>
    <mergeCell ref="E7:G7"/>
    <mergeCell ref="E5:G5"/>
    <mergeCell ref="C4:G4"/>
  </mergeCells>
  <phoneticPr fontId="5" type="noConversion"/>
  <conditionalFormatting sqref="C54">
    <cfRule type="containsText" dxfId="3" priority="1" operator="containsText" text="ultra">
      <formula>NOT(ISERROR(SEARCH("ultra",C54)))</formula>
    </cfRule>
    <cfRule type="containsText" dxfId="2" priority="2" operator="containsText" text="FOR QUARANTINE">
      <formula>NOT(ISERROR(SEARCH("FOR QUARANTINE",C54)))</formula>
    </cfRule>
    <cfRule type="containsText" dxfId="1" priority="3" operator="containsText" text="NOT AVAILABLE">
      <formula>NOT(ISERROR(SEARCH("NOT AVAILABLE",C54)))</formula>
    </cfRule>
    <cfRule type="containsText" dxfId="0" priority="4" operator="containsText" text="do not use">
      <formula>NOT(ISERROR(SEARCH("do not use",C54)))</formula>
    </cfRule>
  </conditionalFormatting>
  <pageMargins left="0.25" right="0.25" top="0.75" bottom="0.75" header="0.3" footer="0.3"/>
  <pageSetup scale="61" fitToHeight="0" orientation="portrait" r:id="rId1"/>
  <headerFooter>
    <oddFooter>&amp;L&amp;18GAS CONNECTORS&amp;C&amp;18GC 1-22&amp;R&amp;18Page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GAS CONNECTORS</vt:lpstr>
      <vt:lpstr>'GAS CONNECTORS'!Print_Area</vt:lpstr>
      <vt:lpstr>'GAS CONNECTORS'!Print_Titles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2022-01-26T21:15:41Z</dcterms:modified>
  <cp:category/>
  <cp:contentStatus/>
</cp:coreProperties>
</file>